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<sst xmlns="http://schemas.openxmlformats.org/spreadsheetml/2006/main" count="50" uniqueCount="23">
  <si>
    <r>
      <t>Forklaring:</t>
    </r>
    <r>
      <rPr>
        <sz val="9"/>
        <rFont val="Arial"/>
        <family val="2"/>
      </rPr>
      <t xml:space="preserve">
(At stille ventiler er selvfølgelig ikke en videnskab, som kræver et regneark, men skemaet er nyttigt, fordi det giver en let oversigt over mulighederne for at flytte rundt på skiverne).  
Cylinder nr. findes i midten af skemaet. Ind- og udstødningventilerne er vist fremhævet til højre og venstre. F = for, B = bag. 
Det ønskede spillerum indsættes i de grønne felter for henholdsvis ind- og udstødningssiden. Tallene over de grønne felter er de anbefalede værdier fra Toyota. Indstiller man til den nedre grænse, får man selvfølgelig større åbning af ventilerne og bedre flow. Til gengæld skal man så være sikker på indstillingen, så ventilen kan lukke helt og ikke brænde, når motoren er varm. Spillerummet ved varm motor er ikke kendt, da det i sagens natur vil være svært at måle.  
Nyslebne ventiler vil sætte sig med måske op til 0,05 mm, så ønsker du f.eks. et endeligt spillerum for en udstødningsventil i middelområdet indsætter du 0,30 mm. Nå ventilen har sat sig, vil spillerummet så være 0,30 - 0,05 = 0,25 mm - altså midt mellem 0,20 - 0,30 mm.
1 - Opmål spillerummet for alle ventiler og indsæt værdierne i kolonne E og K.
2 - Udtag og mål hver "shim" og indsæt værdierne i kolonne F og J.
3 - Derefter får du direkte afvigelsen i kolonne C og M og tykkelsen på den nye skive i kolonne B og N.
4 - I kolonne A og O kan reservedelsnummeret indsættes manuelt. Toyotas nummer står til venstre.
(Alle de indsatte værdier stammer fra et tidligere arbejde, men er ikke slettet, da det måske letter forståelsen).</t>
    </r>
  </si>
  <si>
    <t>Cylinder nr.</t>
  </si>
  <si>
    <t xml:space="preserve">Ventil </t>
  </si>
  <si>
    <t>Ventil</t>
  </si>
  <si>
    <t>Indsugning</t>
  </si>
  <si>
    <t>Udstødning</t>
  </si>
  <si>
    <t>F</t>
  </si>
  <si>
    <t>B</t>
  </si>
  <si>
    <t>Beregning af justeringsskiver 22.10.2004</t>
  </si>
  <si>
    <t>Monteret
skive</t>
  </si>
  <si>
    <t>Målt
spillerum</t>
  </si>
  <si>
    <t xml:space="preserve">Målt
spillerum </t>
  </si>
  <si>
    <t>Ønsket
spillerum</t>
  </si>
  <si>
    <t>0,15-0,25</t>
  </si>
  <si>
    <t>0,20-0,30</t>
  </si>
  <si>
    <t>Ny skive</t>
  </si>
  <si>
    <t>Afvigelse</t>
  </si>
  <si>
    <t>Alle ø25</t>
  </si>
  <si>
    <t>Antal</t>
  </si>
  <si>
    <t>t=</t>
  </si>
  <si>
    <t>Toyota
Part no.
13753-</t>
  </si>
  <si>
    <t>13753-</t>
  </si>
  <si>
    <t>K. Sihm - SONID 045
22.10.2004.</t>
  </si>
</sst>
</file>

<file path=xl/styles.xml><?xml version="1.0" encoding="utf-8"?>
<styleSheet xmlns="http://schemas.openxmlformats.org/spreadsheetml/2006/main">
  <numFmts count="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00"/>
  </numFmts>
  <fonts count="4">
    <font>
      <sz val="10"/>
      <name val="Arial"/>
      <family val="0"/>
    </font>
    <font>
      <b/>
      <sz val="10"/>
      <name val="Arial"/>
      <family val="2"/>
    </font>
    <font>
      <sz val="9"/>
      <name val="Arial"/>
      <family val="2"/>
    </font>
    <font>
      <b/>
      <sz val="9"/>
      <name val="Arial"/>
      <family val="2"/>
    </font>
  </fonts>
  <fills count="3">
    <fill>
      <patternFill/>
    </fill>
    <fill>
      <patternFill patternType="gray125"/>
    </fill>
    <fill>
      <patternFill patternType="solid">
        <fgColor indexed="42"/>
        <bgColor indexed="64"/>
      </patternFill>
    </fill>
  </fills>
  <borders count="22">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medium"/>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xf>
    <xf numFmtId="0" fontId="0" fillId="0" borderId="1" xfId="0" applyBorder="1" applyAlignment="1">
      <alignment/>
    </xf>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wrapText="1"/>
    </xf>
    <xf numFmtId="2" fontId="0" fillId="0" borderId="1" xfId="0" applyNumberFormat="1" applyBorder="1" applyAlignment="1">
      <alignment horizontal="center"/>
    </xf>
    <xf numFmtId="0" fontId="0" fillId="0" borderId="2" xfId="0" applyBorder="1" applyAlignment="1">
      <alignment/>
    </xf>
    <xf numFmtId="0" fontId="0" fillId="0" borderId="3" xfId="0" applyBorder="1" applyAlignment="1">
      <alignment/>
    </xf>
    <xf numFmtId="0" fontId="0" fillId="0" borderId="3" xfId="0" applyBorder="1" applyAlignment="1">
      <alignment horizontal="center"/>
    </xf>
    <xf numFmtId="0" fontId="1" fillId="0" borderId="3" xfId="0" applyFont="1" applyBorder="1" applyAlignment="1">
      <alignment horizont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2" fontId="0" fillId="0" borderId="7" xfId="0" applyNumberFormat="1" applyBorder="1" applyAlignment="1">
      <alignment horizontal="center"/>
    </xf>
    <xf numFmtId="0" fontId="0" fillId="0" borderId="7" xfId="0" applyBorder="1" applyAlignment="1">
      <alignment horizontal="center"/>
    </xf>
    <xf numFmtId="0" fontId="1" fillId="0" borderId="7" xfId="0" applyFont="1" applyBorder="1" applyAlignment="1">
      <alignment horizontal="center"/>
    </xf>
    <xf numFmtId="0" fontId="0" fillId="0" borderId="8" xfId="0" applyBorder="1" applyAlignment="1">
      <alignment/>
    </xf>
    <xf numFmtId="0" fontId="0" fillId="0" borderId="9" xfId="0" applyBorder="1" applyAlignment="1">
      <alignment/>
    </xf>
    <xf numFmtId="0" fontId="0" fillId="0" borderId="9" xfId="0" applyBorder="1" applyAlignment="1">
      <alignment horizontal="center"/>
    </xf>
    <xf numFmtId="0" fontId="1" fillId="0" borderId="9" xfId="0" applyFont="1" applyBorder="1" applyAlignment="1">
      <alignment horizontal="center"/>
    </xf>
    <xf numFmtId="0" fontId="0" fillId="0" borderId="10" xfId="0" applyBorder="1" applyAlignment="1">
      <alignment/>
    </xf>
    <xf numFmtId="0" fontId="0" fillId="0" borderId="11" xfId="0" applyBorder="1" applyAlignment="1">
      <alignment/>
    </xf>
    <xf numFmtId="0" fontId="0" fillId="0" borderId="7" xfId="0" applyBorder="1" applyAlignment="1">
      <alignment/>
    </xf>
    <xf numFmtId="2" fontId="0" fillId="2" borderId="7" xfId="0" applyNumberFormat="1" applyFill="1" applyBorder="1" applyAlignment="1">
      <alignment horizontal="center"/>
    </xf>
    <xf numFmtId="2" fontId="0" fillId="0" borderId="7" xfId="0" applyNumberFormat="1" applyFill="1" applyBorder="1" applyAlignment="1">
      <alignment horizontal="center"/>
    </xf>
    <xf numFmtId="0" fontId="0" fillId="0" borderId="12" xfId="0" applyBorder="1" applyAlignment="1">
      <alignment/>
    </xf>
    <xf numFmtId="0" fontId="0" fillId="0" borderId="5" xfId="0"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2" fontId="0" fillId="0" borderId="1" xfId="0" applyNumberFormat="1" applyFill="1" applyBorder="1" applyAlignment="1">
      <alignment horizontal="center"/>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7" xfId="0" applyFill="1" applyBorder="1" applyAlignment="1">
      <alignment horizontal="center"/>
    </xf>
    <xf numFmtId="0" fontId="1" fillId="0" borderId="7" xfId="0" applyFont="1" applyFill="1" applyBorder="1" applyAlignment="1">
      <alignment horizontal="center"/>
    </xf>
    <xf numFmtId="2" fontId="0" fillId="0" borderId="9" xfId="0" applyNumberFormat="1" applyBorder="1" applyAlignment="1">
      <alignment/>
    </xf>
    <xf numFmtId="0" fontId="0" fillId="0" borderId="13" xfId="0" applyBorder="1" applyAlignment="1">
      <alignment wrapText="1"/>
    </xf>
    <xf numFmtId="0" fontId="0" fillId="0" borderId="14" xfId="0" applyBorder="1" applyAlignment="1">
      <alignment/>
    </xf>
    <xf numFmtId="0" fontId="0" fillId="0" borderId="14" xfId="0" applyBorder="1" applyAlignment="1">
      <alignment horizontal="center"/>
    </xf>
    <xf numFmtId="0" fontId="0" fillId="0" borderId="14" xfId="0" applyBorder="1" applyAlignment="1">
      <alignment horizontal="center" wrapText="1"/>
    </xf>
    <xf numFmtId="0" fontId="0" fillId="0" borderId="14" xfId="0" applyBorder="1" applyAlignment="1">
      <alignment wrapText="1"/>
    </xf>
    <xf numFmtId="0" fontId="0" fillId="0" borderId="14" xfId="0" applyBorder="1" applyAlignment="1">
      <alignment/>
    </xf>
    <xf numFmtId="0" fontId="1" fillId="0" borderId="0" xfId="0" applyFont="1" applyAlignment="1">
      <alignment horizontal="center"/>
    </xf>
    <xf numFmtId="0" fontId="1" fillId="0" borderId="0" xfId="0" applyFont="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19" xfId="0" applyBorder="1" applyAlignment="1">
      <alignment/>
    </xf>
    <xf numFmtId="0" fontId="0" fillId="0" borderId="18" xfId="0" applyBorder="1" applyAlignment="1">
      <alignment/>
    </xf>
    <xf numFmtId="0" fontId="0" fillId="0" borderId="20" xfId="0" applyBorder="1" applyAlignment="1">
      <alignment/>
    </xf>
    <xf numFmtId="0" fontId="0" fillId="0" borderId="14" xfId="0" applyBorder="1" applyAlignment="1">
      <alignment horizontal="center"/>
    </xf>
    <xf numFmtId="2" fontId="0" fillId="0" borderId="14" xfId="0" applyNumberFormat="1" applyBorder="1" applyAlignment="1">
      <alignment horizontal="center"/>
    </xf>
    <xf numFmtId="0" fontId="0" fillId="0" borderId="21"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0" borderId="15" xfId="0" applyFont="1" applyBorder="1" applyAlignment="1">
      <alignment wrapText="1"/>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90" zoomScaleNormal="90" workbookViewId="0" topLeftCell="A9">
      <selection activeCell="F44" sqref="F44"/>
    </sheetView>
  </sheetViews>
  <sheetFormatPr defaultColWidth="9.140625" defaultRowHeight="12.75"/>
  <cols>
    <col min="7" max="7" width="10.28125" style="2" customWidth="1"/>
    <col min="8" max="8" width="11.8515625" style="3" customWidth="1"/>
    <col min="9" max="9" width="10.8515625" style="2" customWidth="1"/>
  </cols>
  <sheetData>
    <row r="1" spans="2:10" ht="12.75">
      <c r="B1" s="1"/>
      <c r="D1" s="1"/>
      <c r="F1" s="46" t="s">
        <v>8</v>
      </c>
      <c r="G1" s="47"/>
      <c r="H1" s="47"/>
      <c r="I1" s="47"/>
      <c r="J1" s="47"/>
    </row>
    <row r="2" spans="2:9" ht="27.75" customHeight="1" thickBot="1">
      <c r="B2" s="44"/>
      <c r="C2" s="45"/>
      <c r="D2" s="45"/>
      <c r="E2" s="45"/>
      <c r="G2" s="43" t="s">
        <v>22</v>
      </c>
      <c r="H2" s="42"/>
      <c r="I2" s="42"/>
    </row>
    <row r="3" spans="1:15" ht="12.75">
      <c r="A3" s="9"/>
      <c r="B3" s="10"/>
      <c r="C3" s="10"/>
      <c r="D3" s="10"/>
      <c r="E3" s="10"/>
      <c r="F3" s="10"/>
      <c r="G3" s="11"/>
      <c r="H3" s="12" t="s">
        <v>1</v>
      </c>
      <c r="I3" s="11"/>
      <c r="J3" s="10"/>
      <c r="K3" s="10"/>
      <c r="L3" s="10"/>
      <c r="M3" s="10"/>
      <c r="N3" s="10"/>
      <c r="O3" s="13"/>
    </row>
    <row r="4" spans="1:15" ht="38.25">
      <c r="A4" s="29" t="s">
        <v>20</v>
      </c>
      <c r="B4" s="4" t="s">
        <v>15</v>
      </c>
      <c r="C4" s="7" t="s">
        <v>16</v>
      </c>
      <c r="D4" s="7" t="s">
        <v>12</v>
      </c>
      <c r="E4" s="7" t="s">
        <v>11</v>
      </c>
      <c r="F4" s="7" t="s">
        <v>9</v>
      </c>
      <c r="G4" s="6" t="s">
        <v>4</v>
      </c>
      <c r="H4" s="6"/>
      <c r="I4" s="6" t="s">
        <v>5</v>
      </c>
      <c r="J4" s="7" t="s">
        <v>9</v>
      </c>
      <c r="K4" s="7" t="s">
        <v>10</v>
      </c>
      <c r="L4" s="7" t="s">
        <v>12</v>
      </c>
      <c r="M4" s="7" t="s">
        <v>16</v>
      </c>
      <c r="N4" s="4" t="s">
        <v>15</v>
      </c>
      <c r="O4" s="40" t="s">
        <v>20</v>
      </c>
    </row>
    <row r="5" spans="1:15" ht="12.75">
      <c r="A5" s="14"/>
      <c r="B5" s="4"/>
      <c r="C5" s="4"/>
      <c r="D5" s="4" t="s">
        <v>13</v>
      </c>
      <c r="E5" s="4"/>
      <c r="F5" s="4"/>
      <c r="G5" s="5"/>
      <c r="H5" s="6"/>
      <c r="I5" s="5"/>
      <c r="J5" s="4"/>
      <c r="K5" s="4"/>
      <c r="L5" s="4" t="s">
        <v>14</v>
      </c>
      <c r="M5" s="4"/>
      <c r="N5" s="4"/>
      <c r="O5" s="15"/>
    </row>
    <row r="6" spans="1:15" ht="13.5" thickBot="1">
      <c r="A6" s="24"/>
      <c r="B6" s="25"/>
      <c r="C6" s="25"/>
      <c r="D6" s="26">
        <v>0.2</v>
      </c>
      <c r="E6" s="25"/>
      <c r="F6" s="25"/>
      <c r="G6" s="17" t="s">
        <v>2</v>
      </c>
      <c r="H6" s="18"/>
      <c r="I6" s="17" t="s">
        <v>3</v>
      </c>
      <c r="J6" s="25"/>
      <c r="K6" s="25"/>
      <c r="L6" s="26">
        <v>0.25</v>
      </c>
      <c r="M6" s="27"/>
      <c r="N6" s="25"/>
      <c r="O6" s="28"/>
    </row>
    <row r="7" spans="1:15" ht="12.75">
      <c r="A7" s="19"/>
      <c r="B7" s="20"/>
      <c r="C7" s="20"/>
      <c r="D7" s="39"/>
      <c r="E7" s="20"/>
      <c r="F7" s="20"/>
      <c r="G7" s="21"/>
      <c r="H7" s="22"/>
      <c r="I7" s="21"/>
      <c r="J7" s="20"/>
      <c r="K7" s="20"/>
      <c r="L7" s="20"/>
      <c r="M7" s="20"/>
      <c r="N7" s="20"/>
      <c r="O7" s="23"/>
    </row>
    <row r="8" spans="1:15" ht="12.75">
      <c r="A8" s="30">
        <v>16060</v>
      </c>
      <c r="B8" s="8">
        <f>F8-C8</f>
        <v>2.66</v>
      </c>
      <c r="C8" s="34">
        <f>D8-E8</f>
        <v>-0.2</v>
      </c>
      <c r="D8" s="34">
        <f>$D$6</f>
        <v>0.2</v>
      </c>
      <c r="E8" s="34">
        <v>0.4</v>
      </c>
      <c r="F8" s="34">
        <v>2.46</v>
      </c>
      <c r="G8" s="35" t="s">
        <v>6</v>
      </c>
      <c r="H8" s="36">
        <v>1</v>
      </c>
      <c r="I8" s="35" t="s">
        <v>6</v>
      </c>
      <c r="J8" s="34">
        <v>2.86</v>
      </c>
      <c r="K8" s="34">
        <v>0.23</v>
      </c>
      <c r="L8" s="34">
        <f>$L$6</f>
        <v>0.25</v>
      </c>
      <c r="M8" s="34">
        <f>L8-K8</f>
        <v>0.01999999999999999</v>
      </c>
      <c r="N8" s="34">
        <f>J8-M8</f>
        <v>2.84</v>
      </c>
      <c r="O8" s="31">
        <v>0</v>
      </c>
    </row>
    <row r="9" spans="1:15" ht="12.75">
      <c r="A9" s="30">
        <v>16140</v>
      </c>
      <c r="B9" s="8">
        <f aca="true" t="shared" si="0" ref="B9:B24">F9-C9</f>
        <v>2.8600000000000003</v>
      </c>
      <c r="C9" s="34">
        <f aca="true" t="shared" si="1" ref="C9:C24">D9-E9</f>
        <v>0.07</v>
      </c>
      <c r="D9" s="34">
        <f aca="true" t="shared" si="2" ref="D9:D24">$D$6</f>
        <v>0.2</v>
      </c>
      <c r="E9" s="34">
        <v>0.13</v>
      </c>
      <c r="F9" s="34">
        <v>2.93</v>
      </c>
      <c r="G9" s="35" t="s">
        <v>7</v>
      </c>
      <c r="H9" s="36">
        <v>1</v>
      </c>
      <c r="I9" s="35" t="s">
        <v>7</v>
      </c>
      <c r="J9" s="34">
        <v>2.87</v>
      </c>
      <c r="K9" s="34">
        <v>0.21</v>
      </c>
      <c r="L9" s="34">
        <f aca="true" t="shared" si="3" ref="L9:L24">$L$6</f>
        <v>0.25</v>
      </c>
      <c r="M9" s="34">
        <f aca="true" t="shared" si="4" ref="M9:M24">L9-K9</f>
        <v>0.04000000000000001</v>
      </c>
      <c r="N9" s="34">
        <f>J9-M9</f>
        <v>2.83</v>
      </c>
      <c r="O9" s="31">
        <v>16140</v>
      </c>
    </row>
    <row r="10" spans="1:15" ht="12.75">
      <c r="A10" s="30"/>
      <c r="B10" s="8"/>
      <c r="C10" s="34"/>
      <c r="D10" s="34"/>
      <c r="E10" s="34"/>
      <c r="F10" s="34"/>
      <c r="G10" s="35"/>
      <c r="H10" s="36"/>
      <c r="I10" s="35"/>
      <c r="J10" s="34"/>
      <c r="K10" s="34"/>
      <c r="L10" s="34"/>
      <c r="M10" s="34"/>
      <c r="N10" s="34"/>
      <c r="O10" s="31"/>
    </row>
    <row r="11" spans="1:15" ht="12.75">
      <c r="A11" s="30">
        <v>0</v>
      </c>
      <c r="B11" s="8">
        <f t="shared" si="0"/>
        <v>2.91</v>
      </c>
      <c r="C11" s="34">
        <f t="shared" si="1"/>
        <v>-0.06</v>
      </c>
      <c r="D11" s="34">
        <f t="shared" si="2"/>
        <v>0.2</v>
      </c>
      <c r="E11" s="34">
        <v>0.26</v>
      </c>
      <c r="F11" s="34">
        <v>2.85</v>
      </c>
      <c r="G11" s="35" t="s">
        <v>6</v>
      </c>
      <c r="H11" s="36">
        <v>2</v>
      </c>
      <c r="I11" s="35" t="s">
        <v>6</v>
      </c>
      <c r="J11" s="34">
        <v>2.95</v>
      </c>
      <c r="K11" s="34">
        <v>0.08</v>
      </c>
      <c r="L11" s="34">
        <f t="shared" si="3"/>
        <v>0.25</v>
      </c>
      <c r="M11" s="34">
        <f t="shared" si="4"/>
        <v>0.16999999999999998</v>
      </c>
      <c r="N11" s="34">
        <f aca="true" t="shared" si="5" ref="N11:N24">J11-M11</f>
        <v>2.7800000000000002</v>
      </c>
      <c r="O11" s="31">
        <v>16120</v>
      </c>
    </row>
    <row r="12" spans="1:15" ht="12.75">
      <c r="A12" s="30">
        <v>16140</v>
      </c>
      <c r="B12" s="8">
        <f t="shared" si="0"/>
        <v>2.83</v>
      </c>
      <c r="C12" s="34">
        <f t="shared" si="1"/>
        <v>-0.08000000000000002</v>
      </c>
      <c r="D12" s="34">
        <f t="shared" si="2"/>
        <v>0.2</v>
      </c>
      <c r="E12" s="34">
        <v>0.28</v>
      </c>
      <c r="F12" s="34">
        <v>2.75</v>
      </c>
      <c r="G12" s="35" t="s">
        <v>7</v>
      </c>
      <c r="H12" s="36">
        <v>2</v>
      </c>
      <c r="I12" s="35" t="s">
        <v>7</v>
      </c>
      <c r="J12" s="34">
        <v>2.88</v>
      </c>
      <c r="K12" s="34"/>
      <c r="L12" s="34">
        <f t="shared" si="3"/>
        <v>0.25</v>
      </c>
      <c r="M12" s="34">
        <f t="shared" si="4"/>
        <v>0.25</v>
      </c>
      <c r="N12" s="34">
        <f t="shared" si="5"/>
        <v>2.63</v>
      </c>
      <c r="O12" s="31">
        <v>16060</v>
      </c>
    </row>
    <row r="13" spans="1:15" ht="12.75">
      <c r="A13" s="30"/>
      <c r="B13" s="8"/>
      <c r="C13" s="34"/>
      <c r="D13" s="34"/>
      <c r="E13" s="34"/>
      <c r="F13" s="34"/>
      <c r="G13" s="35"/>
      <c r="H13" s="36"/>
      <c r="I13" s="35"/>
      <c r="J13" s="34"/>
      <c r="K13" s="34"/>
      <c r="L13" s="34"/>
      <c r="M13" s="34"/>
      <c r="N13" s="34"/>
      <c r="O13" s="31"/>
    </row>
    <row r="14" spans="1:15" ht="12.75">
      <c r="A14" s="30">
        <v>0</v>
      </c>
      <c r="B14" s="8">
        <f t="shared" si="0"/>
        <v>2.9</v>
      </c>
      <c r="C14" s="34">
        <f t="shared" si="1"/>
        <v>-0.04999999999999999</v>
      </c>
      <c r="D14" s="34">
        <f t="shared" si="2"/>
        <v>0.2</v>
      </c>
      <c r="E14" s="34">
        <v>0.25</v>
      </c>
      <c r="F14" s="34">
        <v>2.85</v>
      </c>
      <c r="G14" s="35" t="s">
        <v>6</v>
      </c>
      <c r="H14" s="36">
        <v>3</v>
      </c>
      <c r="I14" s="35" t="s">
        <v>6</v>
      </c>
      <c r="J14" s="34">
        <v>2.95</v>
      </c>
      <c r="K14" s="34">
        <v>0.08</v>
      </c>
      <c r="L14" s="34">
        <f t="shared" si="3"/>
        <v>0.25</v>
      </c>
      <c r="M14" s="34">
        <f t="shared" si="4"/>
        <v>0.16999999999999998</v>
      </c>
      <c r="N14" s="34">
        <f t="shared" si="5"/>
        <v>2.7800000000000002</v>
      </c>
      <c r="O14" s="31">
        <v>16120</v>
      </c>
    </row>
    <row r="15" spans="1:15" ht="12.75">
      <c r="A15" s="30">
        <v>0</v>
      </c>
      <c r="B15" s="8">
        <f t="shared" si="0"/>
        <v>2.92</v>
      </c>
      <c r="C15" s="34">
        <f t="shared" si="1"/>
        <v>-0.04999999999999999</v>
      </c>
      <c r="D15" s="34">
        <f t="shared" si="2"/>
        <v>0.2</v>
      </c>
      <c r="E15" s="34">
        <v>0.25</v>
      </c>
      <c r="F15" s="34">
        <v>2.87</v>
      </c>
      <c r="G15" s="35" t="s">
        <v>7</v>
      </c>
      <c r="H15" s="36">
        <v>3</v>
      </c>
      <c r="I15" s="35" t="s">
        <v>7</v>
      </c>
      <c r="J15" s="34">
        <v>2.8</v>
      </c>
      <c r="K15" s="34">
        <v>0.13</v>
      </c>
      <c r="L15" s="34">
        <f t="shared" si="3"/>
        <v>0.25</v>
      </c>
      <c r="M15" s="34">
        <f t="shared" si="4"/>
        <v>0.12</v>
      </c>
      <c r="N15" s="34">
        <f t="shared" si="5"/>
        <v>2.6799999999999997</v>
      </c>
      <c r="O15" s="31">
        <v>16080</v>
      </c>
    </row>
    <row r="16" spans="1:15" ht="12.75">
      <c r="A16" s="30"/>
      <c r="B16" s="8"/>
      <c r="C16" s="34"/>
      <c r="D16" s="34"/>
      <c r="E16" s="34"/>
      <c r="F16" s="34"/>
      <c r="G16" s="35"/>
      <c r="H16" s="36"/>
      <c r="I16" s="35"/>
      <c r="J16" s="34"/>
      <c r="K16" s="34"/>
      <c r="L16" s="34"/>
      <c r="M16" s="34"/>
      <c r="N16" s="34"/>
      <c r="O16" s="31"/>
    </row>
    <row r="17" spans="1:15" ht="12.75">
      <c r="A17" s="30">
        <v>16120</v>
      </c>
      <c r="B17" s="8">
        <f t="shared" si="0"/>
        <v>2.81</v>
      </c>
      <c r="C17" s="34">
        <f t="shared" si="1"/>
        <v>0.07</v>
      </c>
      <c r="D17" s="34">
        <f t="shared" si="2"/>
        <v>0.2</v>
      </c>
      <c r="E17" s="34">
        <v>0.13</v>
      </c>
      <c r="F17" s="34">
        <v>2.88</v>
      </c>
      <c r="G17" s="35" t="s">
        <v>6</v>
      </c>
      <c r="H17" s="36">
        <v>4</v>
      </c>
      <c r="I17" s="35" t="s">
        <v>6</v>
      </c>
      <c r="J17" s="34">
        <v>2.8</v>
      </c>
      <c r="K17" s="34">
        <v>0.19</v>
      </c>
      <c r="L17" s="34">
        <f t="shared" si="3"/>
        <v>0.25</v>
      </c>
      <c r="M17" s="34">
        <f t="shared" si="4"/>
        <v>0.06</v>
      </c>
      <c r="N17" s="34">
        <f t="shared" si="5"/>
        <v>2.7399999999999998</v>
      </c>
      <c r="O17" s="31">
        <v>16100</v>
      </c>
    </row>
    <row r="18" spans="1:15" ht="12.75">
      <c r="A18" s="30">
        <v>16140</v>
      </c>
      <c r="B18" s="8">
        <f t="shared" si="0"/>
        <v>2.84</v>
      </c>
      <c r="C18" s="34">
        <f t="shared" si="1"/>
        <v>0.06</v>
      </c>
      <c r="D18" s="34">
        <f t="shared" si="2"/>
        <v>0.2</v>
      </c>
      <c r="E18" s="34">
        <v>0.14</v>
      </c>
      <c r="F18" s="34">
        <v>2.9</v>
      </c>
      <c r="G18" s="35" t="s">
        <v>7</v>
      </c>
      <c r="H18" s="36">
        <v>4</v>
      </c>
      <c r="I18" s="35" t="s">
        <v>7</v>
      </c>
      <c r="J18" s="34">
        <v>2.9</v>
      </c>
      <c r="K18" s="34">
        <v>0.15</v>
      </c>
      <c r="L18" s="34">
        <f t="shared" si="3"/>
        <v>0.25</v>
      </c>
      <c r="M18" s="34">
        <f t="shared" si="4"/>
        <v>0.1</v>
      </c>
      <c r="N18" s="34">
        <f t="shared" si="5"/>
        <v>2.8</v>
      </c>
      <c r="O18" s="31">
        <v>16120</v>
      </c>
    </row>
    <row r="19" spans="1:15" ht="12.75">
      <c r="A19" s="30"/>
      <c r="B19" s="8"/>
      <c r="C19" s="34"/>
      <c r="D19" s="34"/>
      <c r="E19" s="34"/>
      <c r="F19" s="34"/>
      <c r="G19" s="35"/>
      <c r="H19" s="36"/>
      <c r="I19" s="35"/>
      <c r="J19" s="34"/>
      <c r="K19" s="34"/>
      <c r="L19" s="34"/>
      <c r="M19" s="34"/>
      <c r="N19" s="34"/>
      <c r="O19" s="31"/>
    </row>
    <row r="20" spans="1:15" ht="12.75">
      <c r="A20" s="30">
        <v>0</v>
      </c>
      <c r="B20" s="8">
        <f t="shared" si="0"/>
        <v>2.9</v>
      </c>
      <c r="C20" s="34">
        <f t="shared" si="1"/>
        <v>-0.04999999999999999</v>
      </c>
      <c r="D20" s="34">
        <f t="shared" si="2"/>
        <v>0.2</v>
      </c>
      <c r="E20" s="34">
        <v>0.25</v>
      </c>
      <c r="F20" s="34">
        <v>2.85</v>
      </c>
      <c r="G20" s="35" t="s">
        <v>6</v>
      </c>
      <c r="H20" s="36">
        <v>5</v>
      </c>
      <c r="I20" s="35" t="s">
        <v>6</v>
      </c>
      <c r="J20" s="34">
        <v>2.8</v>
      </c>
      <c r="K20" s="34">
        <v>0.17</v>
      </c>
      <c r="L20" s="34">
        <f t="shared" si="3"/>
        <v>0.25</v>
      </c>
      <c r="M20" s="34">
        <f t="shared" si="4"/>
        <v>0.07999999999999999</v>
      </c>
      <c r="N20" s="34">
        <f t="shared" si="5"/>
        <v>2.7199999999999998</v>
      </c>
      <c r="O20" s="31">
        <v>16080</v>
      </c>
    </row>
    <row r="21" spans="1:15" ht="12.75">
      <c r="A21" s="30">
        <v>16120</v>
      </c>
      <c r="B21" s="8">
        <f t="shared" si="0"/>
        <v>2.81</v>
      </c>
      <c r="C21" s="34">
        <f t="shared" si="1"/>
        <v>0.06</v>
      </c>
      <c r="D21" s="34">
        <f t="shared" si="2"/>
        <v>0.2</v>
      </c>
      <c r="E21" s="34">
        <v>0.14</v>
      </c>
      <c r="F21" s="34">
        <v>2.87</v>
      </c>
      <c r="G21" s="35" t="s">
        <v>7</v>
      </c>
      <c r="H21" s="36">
        <v>5</v>
      </c>
      <c r="I21" s="35" t="s">
        <v>7</v>
      </c>
      <c r="J21" s="34">
        <v>2.72</v>
      </c>
      <c r="K21" s="34">
        <v>0.27</v>
      </c>
      <c r="L21" s="34">
        <f t="shared" si="3"/>
        <v>0.25</v>
      </c>
      <c r="M21" s="34">
        <f t="shared" si="4"/>
        <v>-0.020000000000000018</v>
      </c>
      <c r="N21" s="34">
        <f t="shared" si="5"/>
        <v>2.74</v>
      </c>
      <c r="O21" s="31">
        <v>16100</v>
      </c>
    </row>
    <row r="22" spans="1:15" ht="12.75">
      <c r="A22" s="30"/>
      <c r="B22" s="8"/>
      <c r="C22" s="34"/>
      <c r="D22" s="34"/>
      <c r="E22" s="34"/>
      <c r="F22" s="34"/>
      <c r="G22" s="35"/>
      <c r="H22" s="36"/>
      <c r="I22" s="35"/>
      <c r="J22" s="34"/>
      <c r="K22" s="34"/>
      <c r="L22" s="34"/>
      <c r="M22" s="34"/>
      <c r="N22" s="34"/>
      <c r="O22" s="31"/>
    </row>
    <row r="23" spans="1:15" ht="12.75">
      <c r="A23" s="30">
        <v>16140</v>
      </c>
      <c r="B23" s="8">
        <f t="shared" si="0"/>
        <v>2.83</v>
      </c>
      <c r="C23" s="34">
        <f t="shared" si="1"/>
        <v>0.07</v>
      </c>
      <c r="D23" s="34">
        <f t="shared" si="2"/>
        <v>0.2</v>
      </c>
      <c r="E23" s="34">
        <v>0.13</v>
      </c>
      <c r="F23" s="34">
        <v>2.9</v>
      </c>
      <c r="G23" s="35" t="s">
        <v>6</v>
      </c>
      <c r="H23" s="36">
        <v>6</v>
      </c>
      <c r="I23" s="35" t="s">
        <v>6</v>
      </c>
      <c r="J23" s="34">
        <v>2.93</v>
      </c>
      <c r="K23" s="34">
        <v>0.1</v>
      </c>
      <c r="L23" s="34">
        <f t="shared" si="3"/>
        <v>0.25</v>
      </c>
      <c r="M23" s="34">
        <f t="shared" si="4"/>
        <v>0.15</v>
      </c>
      <c r="N23" s="34">
        <f t="shared" si="5"/>
        <v>2.7800000000000002</v>
      </c>
      <c r="O23" s="31">
        <v>0</v>
      </c>
    </row>
    <row r="24" spans="1:15" ht="13.5" thickBot="1">
      <c r="A24" s="32">
        <v>0</v>
      </c>
      <c r="B24" s="16">
        <f t="shared" si="0"/>
        <v>2.75</v>
      </c>
      <c r="C24" s="27">
        <f t="shared" si="1"/>
        <v>-0.04999999999999999</v>
      </c>
      <c r="D24" s="27">
        <f t="shared" si="2"/>
        <v>0.2</v>
      </c>
      <c r="E24" s="27">
        <v>0.25</v>
      </c>
      <c r="F24" s="27">
        <v>2.7</v>
      </c>
      <c r="G24" s="37" t="s">
        <v>7</v>
      </c>
      <c r="H24" s="38">
        <v>6</v>
      </c>
      <c r="I24" s="37" t="s">
        <v>7</v>
      </c>
      <c r="J24" s="27">
        <v>3</v>
      </c>
      <c r="K24" s="27">
        <v>0.11</v>
      </c>
      <c r="L24" s="27">
        <f t="shared" si="3"/>
        <v>0.25</v>
      </c>
      <c r="M24" s="27">
        <f t="shared" si="4"/>
        <v>0.14</v>
      </c>
      <c r="N24" s="27">
        <f t="shared" si="5"/>
        <v>2.86</v>
      </c>
      <c r="O24" s="33">
        <v>0</v>
      </c>
    </row>
    <row r="25" ht="13.5" thickBot="1"/>
    <row r="26" spans="1:15" ht="12.75">
      <c r="A26" s="48" t="s">
        <v>18</v>
      </c>
      <c r="B26" s="49" t="s">
        <v>21</v>
      </c>
      <c r="C26" s="49" t="s">
        <v>19</v>
      </c>
      <c r="D26" s="50" t="s">
        <v>17</v>
      </c>
      <c r="F26" s="67" t="s">
        <v>0</v>
      </c>
      <c r="G26" s="60"/>
      <c r="H26" s="60"/>
      <c r="I26" s="60"/>
      <c r="J26" s="60"/>
      <c r="K26" s="60"/>
      <c r="L26" s="60"/>
      <c r="M26" s="60"/>
      <c r="N26" s="60"/>
      <c r="O26" s="61"/>
    </row>
    <row r="27" spans="1:15" ht="12.75">
      <c r="A27" s="51"/>
      <c r="B27" s="52">
        <v>16020</v>
      </c>
      <c r="C27" s="53">
        <v>2.5</v>
      </c>
      <c r="D27" s="54"/>
      <c r="F27" s="62"/>
      <c r="G27" s="63"/>
      <c r="H27" s="63"/>
      <c r="I27" s="63"/>
      <c r="J27" s="63"/>
      <c r="K27" s="63"/>
      <c r="L27" s="63"/>
      <c r="M27" s="63"/>
      <c r="N27" s="63"/>
      <c r="O27" s="64"/>
    </row>
    <row r="28" spans="1:15" ht="12.75">
      <c r="A28" s="51"/>
      <c r="B28" s="52">
        <v>16040</v>
      </c>
      <c r="C28" s="53">
        <v>2.5</v>
      </c>
      <c r="D28" s="54"/>
      <c r="F28" s="62"/>
      <c r="G28" s="63"/>
      <c r="H28" s="63"/>
      <c r="I28" s="63"/>
      <c r="J28" s="63"/>
      <c r="K28" s="63"/>
      <c r="L28" s="63"/>
      <c r="M28" s="63"/>
      <c r="N28" s="63"/>
      <c r="O28" s="64"/>
    </row>
    <row r="29" spans="1:15" ht="12.75">
      <c r="A29" s="51"/>
      <c r="B29" s="52">
        <v>16060</v>
      </c>
      <c r="C29" s="53">
        <v>2.6</v>
      </c>
      <c r="D29" s="54"/>
      <c r="F29" s="62"/>
      <c r="G29" s="63"/>
      <c r="H29" s="63"/>
      <c r="I29" s="63"/>
      <c r="J29" s="63"/>
      <c r="K29" s="63"/>
      <c r="L29" s="63"/>
      <c r="M29" s="63"/>
      <c r="N29" s="63"/>
      <c r="O29" s="64"/>
    </row>
    <row r="30" spans="1:15" ht="12.75">
      <c r="A30" s="51"/>
      <c r="B30" s="52">
        <v>16080</v>
      </c>
      <c r="C30" s="53">
        <v>2.65</v>
      </c>
      <c r="D30" s="54"/>
      <c r="F30" s="62"/>
      <c r="G30" s="63"/>
      <c r="H30" s="63"/>
      <c r="I30" s="63"/>
      <c r="J30" s="63"/>
      <c r="K30" s="63"/>
      <c r="L30" s="63"/>
      <c r="M30" s="63"/>
      <c r="N30" s="63"/>
      <c r="O30" s="64"/>
    </row>
    <row r="31" spans="1:15" ht="12.75">
      <c r="A31" s="51"/>
      <c r="B31" s="52">
        <v>16100</v>
      </c>
      <c r="C31" s="53">
        <v>2.7</v>
      </c>
      <c r="D31" s="54"/>
      <c r="F31" s="62"/>
      <c r="G31" s="63"/>
      <c r="H31" s="63"/>
      <c r="I31" s="63"/>
      <c r="J31" s="63"/>
      <c r="K31" s="63"/>
      <c r="L31" s="63"/>
      <c r="M31" s="63"/>
      <c r="N31" s="63"/>
      <c r="O31" s="64"/>
    </row>
    <row r="32" spans="1:15" ht="12.75">
      <c r="A32" s="51"/>
      <c r="B32" s="52">
        <v>16120</v>
      </c>
      <c r="C32" s="53">
        <v>2.75</v>
      </c>
      <c r="D32" s="54"/>
      <c r="F32" s="62"/>
      <c r="G32" s="63"/>
      <c r="H32" s="63"/>
      <c r="I32" s="63"/>
      <c r="J32" s="63"/>
      <c r="K32" s="63"/>
      <c r="L32" s="63"/>
      <c r="M32" s="63"/>
      <c r="N32" s="63"/>
      <c r="O32" s="64"/>
    </row>
    <row r="33" spans="1:15" ht="12.75">
      <c r="A33" s="51"/>
      <c r="B33" s="52">
        <v>16140</v>
      </c>
      <c r="C33" s="53">
        <v>2.8</v>
      </c>
      <c r="D33" s="54"/>
      <c r="F33" s="62"/>
      <c r="G33" s="63"/>
      <c r="H33" s="63"/>
      <c r="I33" s="63"/>
      <c r="J33" s="63"/>
      <c r="K33" s="63"/>
      <c r="L33" s="63"/>
      <c r="M33" s="63"/>
      <c r="N33" s="63"/>
      <c r="O33" s="64"/>
    </row>
    <row r="34" spans="1:15" ht="12.75">
      <c r="A34" s="51"/>
      <c r="B34" s="52">
        <v>16160</v>
      </c>
      <c r="C34" s="53">
        <v>2.85</v>
      </c>
      <c r="D34" s="54"/>
      <c r="F34" s="62"/>
      <c r="G34" s="63"/>
      <c r="H34" s="63"/>
      <c r="I34" s="63"/>
      <c r="J34" s="63"/>
      <c r="K34" s="63"/>
      <c r="L34" s="63"/>
      <c r="M34" s="63"/>
      <c r="N34" s="63"/>
      <c r="O34" s="64"/>
    </row>
    <row r="35" spans="1:15" ht="12.75">
      <c r="A35" s="51"/>
      <c r="B35" s="52">
        <v>16180</v>
      </c>
      <c r="C35" s="53">
        <v>2.9</v>
      </c>
      <c r="D35" s="54"/>
      <c r="F35" s="62"/>
      <c r="G35" s="63"/>
      <c r="H35" s="63"/>
      <c r="I35" s="63"/>
      <c r="J35" s="63"/>
      <c r="K35" s="63"/>
      <c r="L35" s="63"/>
      <c r="M35" s="63"/>
      <c r="N35" s="63"/>
      <c r="O35" s="64"/>
    </row>
    <row r="36" spans="1:15" ht="12.75">
      <c r="A36" s="55"/>
      <c r="B36" s="52">
        <v>16200</v>
      </c>
      <c r="C36" s="53">
        <v>2.95</v>
      </c>
      <c r="D36" s="54"/>
      <c r="F36" s="62"/>
      <c r="G36" s="63"/>
      <c r="H36" s="63"/>
      <c r="I36" s="63"/>
      <c r="J36" s="63"/>
      <c r="K36" s="63"/>
      <c r="L36" s="63"/>
      <c r="M36" s="63"/>
      <c r="N36" s="63"/>
      <c r="O36" s="64"/>
    </row>
    <row r="37" spans="1:15" ht="12.75">
      <c r="A37" s="55"/>
      <c r="B37" s="52">
        <v>16220</v>
      </c>
      <c r="C37" s="53">
        <v>3</v>
      </c>
      <c r="D37" s="54"/>
      <c r="F37" s="62"/>
      <c r="G37" s="63"/>
      <c r="H37" s="63"/>
      <c r="I37" s="63"/>
      <c r="J37" s="63"/>
      <c r="K37" s="63"/>
      <c r="L37" s="63"/>
      <c r="M37" s="63"/>
      <c r="N37" s="63"/>
      <c r="O37" s="64"/>
    </row>
    <row r="38" spans="1:15" ht="12.75">
      <c r="A38" s="55"/>
      <c r="B38" s="52">
        <v>16240</v>
      </c>
      <c r="C38" s="53">
        <v>3.05</v>
      </c>
      <c r="D38" s="54"/>
      <c r="F38" s="62"/>
      <c r="G38" s="63"/>
      <c r="H38" s="63"/>
      <c r="I38" s="63"/>
      <c r="J38" s="63"/>
      <c r="K38" s="63"/>
      <c r="L38" s="63"/>
      <c r="M38" s="63"/>
      <c r="N38" s="63"/>
      <c r="O38" s="64"/>
    </row>
    <row r="39" spans="1:15" ht="12.75">
      <c r="A39" s="55"/>
      <c r="B39" s="52">
        <v>16260</v>
      </c>
      <c r="C39" s="53">
        <v>3.1</v>
      </c>
      <c r="D39" s="54"/>
      <c r="F39" s="62"/>
      <c r="G39" s="63"/>
      <c r="H39" s="63"/>
      <c r="I39" s="63"/>
      <c r="J39" s="63"/>
      <c r="K39" s="63"/>
      <c r="L39" s="63"/>
      <c r="M39" s="63"/>
      <c r="N39" s="63"/>
      <c r="O39" s="64"/>
    </row>
    <row r="40" spans="1:15" ht="12.75">
      <c r="A40" s="55"/>
      <c r="B40" s="52">
        <v>16280</v>
      </c>
      <c r="C40" s="53">
        <v>3.15</v>
      </c>
      <c r="D40" s="54"/>
      <c r="F40" s="62"/>
      <c r="G40" s="63"/>
      <c r="H40" s="63"/>
      <c r="I40" s="63"/>
      <c r="J40" s="63"/>
      <c r="K40" s="63"/>
      <c r="L40" s="63"/>
      <c r="M40" s="63"/>
      <c r="N40" s="63"/>
      <c r="O40" s="64"/>
    </row>
    <row r="41" spans="1:15" ht="12.75">
      <c r="A41" s="55"/>
      <c r="B41" s="52">
        <v>16300</v>
      </c>
      <c r="C41" s="53">
        <v>3.2</v>
      </c>
      <c r="D41" s="54"/>
      <c r="F41" s="62"/>
      <c r="G41" s="63"/>
      <c r="H41" s="63"/>
      <c r="I41" s="63"/>
      <c r="J41" s="63"/>
      <c r="K41" s="63"/>
      <c r="L41" s="63"/>
      <c r="M41" s="63"/>
      <c r="N41" s="63"/>
      <c r="O41" s="64"/>
    </row>
    <row r="42" spans="1:15" ht="12.75">
      <c r="A42" s="55"/>
      <c r="B42" s="52">
        <v>16320</v>
      </c>
      <c r="C42" s="53">
        <v>3.25</v>
      </c>
      <c r="D42" s="54"/>
      <c r="F42" s="62"/>
      <c r="G42" s="63"/>
      <c r="H42" s="63"/>
      <c r="I42" s="63"/>
      <c r="J42" s="63"/>
      <c r="K42" s="63"/>
      <c r="L42" s="63"/>
      <c r="M42" s="63"/>
      <c r="N42" s="63"/>
      <c r="O42" s="64"/>
    </row>
    <row r="43" spans="1:15" ht="13.5" thickBot="1">
      <c r="A43" s="56"/>
      <c r="B43" s="57">
        <v>16340</v>
      </c>
      <c r="C43" s="58">
        <v>3.3</v>
      </c>
      <c r="D43" s="59"/>
      <c r="F43" s="65"/>
      <c r="G43" s="41"/>
      <c r="H43" s="41"/>
      <c r="I43" s="41"/>
      <c r="J43" s="41"/>
      <c r="K43" s="41"/>
      <c r="L43" s="41"/>
      <c r="M43" s="41"/>
      <c r="N43" s="41"/>
      <c r="O43" s="66"/>
    </row>
  </sheetData>
  <mergeCells count="3">
    <mergeCell ref="F26:O43"/>
    <mergeCell ref="G2:I2"/>
    <mergeCell ref="F1:J1"/>
  </mergeCells>
  <printOptions/>
  <pageMargins left="1.67" right="0.75" top="1.43" bottom="1" header="0.5" footer="0.5"/>
  <pageSetup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dc:creator>
  <cp:keywords/>
  <dc:description/>
  <cp:lastModifiedBy>KS</cp:lastModifiedBy>
  <cp:lastPrinted>2004-11-11T11:30:43Z</cp:lastPrinted>
  <dcterms:created xsi:type="dcterms:W3CDTF">2004-10-22T18:10:09Z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